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enPC2023\Desktop\★体験入学・学校説明会★\★体験入学★\"/>
    </mc:Choice>
  </mc:AlternateContent>
  <xr:revisionPtr revIDLastSave="0" documentId="13_ncr:1_{B11F19EE-554C-44C1-8D77-F65179FBCE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体験入学申込用紙" sheetId="1" r:id="rId1"/>
    <sheet name="集計表" sheetId="6" state="hidden" r:id="rId2"/>
    <sheet name="学科・コース一覧" sheetId="2" state="hidden" r:id="rId3"/>
    <sheet name="中学校名" sheetId="5" state="hidden" r:id="rId4"/>
  </sheets>
  <definedNames>
    <definedName name="_xlnm._FilterDatabase" localSheetId="0" hidden="1">体験入学申込用紙!$B$8:$G$87</definedName>
    <definedName name="_xlnm.Print_Area" localSheetId="2">学科・コース一覧!$B$2:$B$10</definedName>
    <definedName name="_xlnm.Print_Area" localSheetId="0">体験入学申込用紙!$B$1:$G$38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6" l="1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D2" i="6"/>
  <c r="C2" i="6"/>
  <c r="B2" i="6"/>
  <c r="E7" i="6" l="1"/>
  <c r="E2" i="6"/>
  <c r="E10" i="6"/>
  <c r="E5" i="6"/>
  <c r="E13" i="6"/>
  <c r="E8" i="6"/>
  <c r="E9" i="6"/>
  <c r="E4" i="6"/>
  <c r="E12" i="6"/>
  <c r="E3" i="6"/>
  <c r="E11" i="6"/>
  <c r="C14" i="6"/>
  <c r="D14" i="6"/>
  <c r="E6" i="6"/>
  <c r="B14" i="6"/>
  <c r="E14" i="6" l="1"/>
</calcChain>
</file>

<file path=xl/sharedStrings.xml><?xml version="1.0" encoding="utf-8"?>
<sst xmlns="http://schemas.openxmlformats.org/spreadsheetml/2006/main" count="46" uniqueCount="45">
  <si>
    <t>通番</t>
    <rPh sb="0" eb="1">
      <t>ツウ</t>
    </rPh>
    <rPh sb="1" eb="2">
      <t>バン</t>
    </rPh>
    <phoneticPr fontId="1"/>
  </si>
  <si>
    <t>学科</t>
    <rPh sb="0" eb="2">
      <t>ガッカ</t>
    </rPh>
    <phoneticPr fontId="1"/>
  </si>
  <si>
    <t>中学校名</t>
    <rPh sb="0" eb="3">
      <t>チュウガッコウ</t>
    </rPh>
    <rPh sb="3" eb="4">
      <t>メイ</t>
    </rPh>
    <phoneticPr fontId="1"/>
  </si>
  <si>
    <t>生徒氏名</t>
    <rPh sb="0" eb="2">
      <t>セイト</t>
    </rPh>
    <rPh sb="2" eb="4">
      <t>シメイ</t>
    </rPh>
    <phoneticPr fontId="1"/>
  </si>
  <si>
    <t>自動車機械システム科</t>
    <rPh sb="0" eb="3">
      <t>ジドウシャ</t>
    </rPh>
    <rPh sb="3" eb="5">
      <t>キカイ</t>
    </rPh>
    <rPh sb="9" eb="10">
      <t>カ</t>
    </rPh>
    <phoneticPr fontId="1"/>
  </si>
  <si>
    <t>電気情報科</t>
    <rPh sb="0" eb="2">
      <t>デンキ</t>
    </rPh>
    <rPh sb="2" eb="5">
      <t>ジョウホウカ</t>
    </rPh>
    <phoneticPr fontId="1"/>
  </si>
  <si>
    <t>生活情報科</t>
    <rPh sb="0" eb="2">
      <t>セイカツ</t>
    </rPh>
    <rPh sb="2" eb="4">
      <t>ジョウホウ</t>
    </rPh>
    <rPh sb="4" eb="5">
      <t>カ</t>
    </rPh>
    <phoneticPr fontId="1"/>
  </si>
  <si>
    <t>希望学科</t>
    <rPh sb="0" eb="2">
      <t>キボウ</t>
    </rPh>
    <rPh sb="2" eb="4">
      <t>ガッカ</t>
    </rPh>
    <phoneticPr fontId="1"/>
  </si>
  <si>
    <t>No.</t>
    <phoneticPr fontId="1"/>
  </si>
  <si>
    <t>伊良部島中学校</t>
    <rPh sb="0" eb="4">
      <t>イラブジマ</t>
    </rPh>
    <rPh sb="4" eb="7">
      <t>チュウガッコウ</t>
    </rPh>
    <phoneticPr fontId="1"/>
  </si>
  <si>
    <t>多良間中学校</t>
    <rPh sb="0" eb="3">
      <t>タラマ</t>
    </rPh>
    <rPh sb="3" eb="6">
      <t>チュウガッコウ</t>
    </rPh>
    <phoneticPr fontId="1"/>
  </si>
  <si>
    <t>ふりがな</t>
    <phoneticPr fontId="1"/>
  </si>
  <si>
    <t>平良中学校</t>
    <phoneticPr fontId="1"/>
  </si>
  <si>
    <t>北中学校</t>
    <rPh sb="0" eb="1">
      <t>キタ</t>
    </rPh>
    <rPh sb="1" eb="4">
      <t>チュウガッコウチュウガッコウコウ</t>
    </rPh>
    <phoneticPr fontId="1"/>
  </si>
  <si>
    <t>久松中学校</t>
    <phoneticPr fontId="1"/>
  </si>
  <si>
    <t>鏡原中学校</t>
    <phoneticPr fontId="1"/>
  </si>
  <si>
    <t>西辺中学校</t>
    <phoneticPr fontId="1"/>
  </si>
  <si>
    <t>狩俣中学校</t>
    <phoneticPr fontId="1"/>
  </si>
  <si>
    <t>池間中学校</t>
    <phoneticPr fontId="1"/>
  </si>
  <si>
    <t>城東中学校</t>
    <phoneticPr fontId="1"/>
  </si>
  <si>
    <t>下地中学校</t>
    <phoneticPr fontId="1"/>
  </si>
  <si>
    <t>上野中学校</t>
    <phoneticPr fontId="1"/>
  </si>
  <si>
    <t>上野中学校</t>
  </si>
  <si>
    <t>久松中学校</t>
  </si>
  <si>
    <t>鏡原中学校</t>
  </si>
  <si>
    <t>狩俣中学校</t>
  </si>
  <si>
    <t>西辺中学校</t>
  </si>
  <si>
    <t>池間中学校</t>
  </si>
  <si>
    <t>平良中学校</t>
  </si>
  <si>
    <t>下地中学校</t>
  </si>
  <si>
    <t>リスト</t>
    <phoneticPr fontId="1"/>
  </si>
  <si>
    <t>北中学校</t>
  </si>
  <si>
    <t>城東中学校</t>
  </si>
  <si>
    <t>伊良部島中学校</t>
  </si>
  <si>
    <t>多良間中学校</t>
  </si>
  <si>
    <t>自動車機械</t>
    <rPh sb="0" eb="3">
      <t>ジドウシャ</t>
    </rPh>
    <rPh sb="3" eb="5">
      <t>キカイ</t>
    </rPh>
    <phoneticPr fontId="1"/>
  </si>
  <si>
    <t>電気情報</t>
    <rPh sb="0" eb="2">
      <t>デンキ</t>
    </rPh>
    <rPh sb="2" eb="4">
      <t>ジョウホウ</t>
    </rPh>
    <phoneticPr fontId="1"/>
  </si>
  <si>
    <t>生活情報</t>
    <rPh sb="0" eb="2">
      <t>セイカツ</t>
    </rPh>
    <rPh sb="2" eb="4">
      <t>ジョウホウ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</si>
  <si>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</si>
  <si>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</si>
  <si>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中学校名</t>
    <rPh sb="0" eb="3">
      <t>チュウガッコウ</t>
    </rPh>
    <rPh sb="3" eb="4">
      <t>メイ</t>
    </rPh>
    <phoneticPr fontId="1"/>
  </si>
  <si>
    <t>引率者</t>
    <rPh sb="0" eb="2">
      <t>インソツ</t>
    </rPh>
    <rPh sb="2" eb="3">
      <t>シャ</t>
    </rPh>
    <phoneticPr fontId="1"/>
  </si>
  <si>
    <t>申込担当者</t>
    <rPh sb="0" eb="2">
      <t>モウシコミ</t>
    </rPh>
    <rPh sb="2" eb="5">
      <t>タントウシャ</t>
    </rPh>
    <phoneticPr fontId="1"/>
  </si>
  <si>
    <t>令和６年度 宮古工業高等学校 体験入学  【申込用紙】</t>
    <rPh sb="0" eb="2">
      <t>レイワ</t>
    </rPh>
    <rPh sb="3" eb="5">
      <t>ネンド</t>
    </rPh>
    <rPh sb="4" eb="5">
      <t>ド</t>
    </rPh>
    <rPh sb="6" eb="8">
      <t>ミヤコ</t>
    </rPh>
    <rPh sb="8" eb="10">
      <t>コウギョウ</t>
    </rPh>
    <rPh sb="10" eb="12">
      <t>コウトウ</t>
    </rPh>
    <rPh sb="12" eb="14">
      <t>ガッコウ</t>
    </rPh>
    <rPh sb="15" eb="17">
      <t>タイケン</t>
    </rPh>
    <rPh sb="17" eb="19">
      <t>ニュウガク</t>
    </rPh>
    <rPh sb="22" eb="24">
      <t>モウシコ</t>
    </rPh>
    <rPh sb="24" eb="26">
      <t>ヨウシ</t>
    </rPh>
    <phoneticPr fontId="1"/>
  </si>
  <si>
    <r>
      <t>　以下の項目に情報を入力し、メールにて提出をお願いします。
　この様式は本校ホームページからダウンロードできます。</t>
    </r>
    <r>
      <rPr>
        <u/>
        <sz val="16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 xml:space="preserve">
　</t>
    </r>
    <r>
      <rPr>
        <b/>
        <u/>
        <sz val="16"/>
        <color theme="1"/>
        <rFont val="ＭＳ ゴシック"/>
        <family val="3"/>
        <charset val="128"/>
      </rPr>
      <t>▲申込期間▲　令和６年８月２７日（火）～９月４日(水)</t>
    </r>
    <r>
      <rPr>
        <b/>
        <sz val="16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>　</t>
    </r>
    <r>
      <rPr>
        <b/>
        <sz val="16"/>
        <color theme="1"/>
        <rFont val="ＭＳ ゴシック"/>
        <family val="3"/>
        <charset val="128"/>
      </rPr>
      <t>提出先メールアドレス：shmostok@open.ed.jp　(担当：下里)</t>
    </r>
    <rPh sb="1" eb="3">
      <t>イカ</t>
    </rPh>
    <rPh sb="4" eb="6">
      <t>コウモク</t>
    </rPh>
    <rPh sb="7" eb="9">
      <t>ジョウホウ</t>
    </rPh>
    <rPh sb="10" eb="12">
      <t>ニュウリョク</t>
    </rPh>
    <rPh sb="19" eb="21">
      <t>テイシュツ</t>
    </rPh>
    <rPh sb="23" eb="24">
      <t>ネガ</t>
    </rPh>
    <rPh sb="33" eb="34">
      <t>ヨウ</t>
    </rPh>
    <rPh sb="34" eb="35">
      <t>シキ</t>
    </rPh>
    <rPh sb="36" eb="38">
      <t>ホンコウ</t>
    </rPh>
    <rPh sb="61" eb="63">
      <t>モウシコミ</t>
    </rPh>
    <rPh sb="63" eb="65">
      <t>キカン</t>
    </rPh>
    <rPh sb="67" eb="69">
      <t>レイワ</t>
    </rPh>
    <rPh sb="70" eb="71">
      <t>ネン</t>
    </rPh>
    <rPh sb="72" eb="73">
      <t>ガツ</t>
    </rPh>
    <rPh sb="75" eb="76">
      <t>ニチ</t>
    </rPh>
    <rPh sb="77" eb="78">
      <t>カ</t>
    </rPh>
    <rPh sb="81" eb="82">
      <t>ガツ</t>
    </rPh>
    <rPh sb="83" eb="84">
      <t>ニチ</t>
    </rPh>
    <rPh sb="85" eb="86">
      <t>スイ</t>
    </rPh>
    <rPh sb="89" eb="91">
      <t>テイシュツ</t>
    </rPh>
    <rPh sb="91" eb="92">
      <t>サキ</t>
    </rPh>
    <rPh sb="121" eb="123">
      <t>タントウ</t>
    </rPh>
    <rPh sb="124" eb="126">
      <t>シモサト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</si>
</sst>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top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ＭＳ ゴシック"/>
        <family val="3"/>
        <charset val="128"/>
        <scheme val="none"/>
      </font>
      <alignment horizontal="general" vertical="center" textRotation="0" wrapText="0" indent="0" justifyLastLine="0" shrinkToFit="1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6F4AF8-4796-48F8-9338-757470B3EEE4}" name="テーブル1" displayName="テーブル1" ref="B8:G38" totalsRowShown="0" headerRowDxfId="10" dataDxfId="8" headerRowBorderDxfId="9" tableBorderDxfId="7" totalsRowBorderDxfId="6">
  <tableColumns count="6">
    <tableColumn id="1" xr3:uid="{1D500899-C73A-42CA-9FC2-4D59DD4B7D11}" name="通番" dataDxfId="5"/>
    <tableColumn id="2" xr3:uid="{6FFF9ADA-5830-4D9D-8F55-9FB2C3ADF400}" name="希望学科" dataDxfId="4"/>
    <tableColumn id="3" xr3:uid="{72B6BAFF-2225-4D9D-8912-24EF5F38A7AC}" name="中学校名" dataDxfId="3"/>
    <tableColumn id="4" xr3:uid="{01B85D1E-6715-40B6-B4B3-104B34989CB1}" name="生徒氏名" dataDxfId="2"/>
    <tableColumn id="5" xr3:uid="{7A3EA0DB-903C-4C4A-A6BA-B4C7B76F9ADA}" name="ふりがな" dataDxfId="1"/>
    <tableColumn id="6" xr3:uid="{396A7489-5D87-4C32-8503-64B2287A796C}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G208"/>
  <sheetViews>
    <sheetView tabSelected="1" showRuler="0" view="pageBreakPreview" zoomScale="85" zoomScaleNormal="70" zoomScaleSheetLayoutView="85" zoomScalePageLayoutView="125" workbookViewId="0">
      <selection activeCell="C9" sqref="C9"/>
    </sheetView>
  </sheetViews>
  <sheetFormatPr defaultColWidth="8.88671875" defaultRowHeight="13.2" x14ac:dyDescent="0.2"/>
  <cols>
    <col min="1" max="1" width="5.6640625" style="2" customWidth="1"/>
    <col min="2" max="2" width="7.88671875" style="2" customWidth="1"/>
    <col min="3" max="7" width="21.88671875" style="1" customWidth="1"/>
    <col min="8" max="8" width="9" style="2" customWidth="1"/>
    <col min="9" max="10" width="8.88671875" style="2"/>
    <col min="11" max="11" width="9" style="2" customWidth="1"/>
    <col min="12" max="16384" width="8.88671875" style="2"/>
  </cols>
  <sheetData>
    <row r="1" spans="2:7" ht="33.75" customHeight="1" x14ac:dyDescent="0.2">
      <c r="B1" s="32" t="s">
        <v>43</v>
      </c>
      <c r="C1" s="32"/>
      <c r="D1" s="32"/>
      <c r="E1" s="32"/>
      <c r="F1" s="32"/>
      <c r="G1" s="32"/>
    </row>
    <row r="2" spans="2:7" ht="19.2" x14ac:dyDescent="0.2">
      <c r="B2" s="7"/>
      <c r="C2" s="7"/>
      <c r="D2" s="7"/>
      <c r="E2" s="7"/>
      <c r="F2" s="7"/>
      <c r="G2" s="7"/>
    </row>
    <row r="3" spans="2:7" ht="103.5" customHeight="1" x14ac:dyDescent="0.2">
      <c r="B3" s="31" t="s">
        <v>44</v>
      </c>
      <c r="C3" s="31"/>
      <c r="D3" s="31"/>
      <c r="E3" s="31"/>
      <c r="F3" s="31"/>
      <c r="G3" s="31"/>
    </row>
    <row r="4" spans="2:7" ht="8.25" customHeight="1" x14ac:dyDescent="0.2">
      <c r="B4" s="28"/>
      <c r="C4" s="28"/>
      <c r="D4" s="17"/>
      <c r="E4" s="19"/>
      <c r="F4" s="6"/>
      <c r="G4" s="6"/>
    </row>
    <row r="5" spans="2:7" ht="24" customHeight="1" x14ac:dyDescent="0.2">
      <c r="B5" s="27"/>
      <c r="C5" s="29" t="s">
        <v>40</v>
      </c>
      <c r="D5" s="33" t="s">
        <v>42</v>
      </c>
      <c r="E5" s="33"/>
      <c r="F5" s="34" t="s">
        <v>41</v>
      </c>
      <c r="G5" s="34"/>
    </row>
    <row r="6" spans="2:7" ht="45" customHeight="1" x14ac:dyDescent="0.2">
      <c r="B6" s="27"/>
      <c r="C6" s="30"/>
      <c r="D6" s="35"/>
      <c r="E6" s="35"/>
      <c r="F6" s="36"/>
      <c r="G6" s="36"/>
    </row>
    <row r="7" spans="2:7" ht="10.5" customHeight="1" x14ac:dyDescent="0.2">
      <c r="B7" s="6"/>
      <c r="C7" s="6"/>
      <c r="D7" s="6"/>
      <c r="E7" s="19"/>
      <c r="F7" s="6"/>
      <c r="G7" s="6"/>
    </row>
    <row r="8" spans="2:7" ht="29.25" customHeight="1" x14ac:dyDescent="0.2">
      <c r="B8" s="23" t="s">
        <v>0</v>
      </c>
      <c r="C8" s="24" t="s">
        <v>7</v>
      </c>
      <c r="D8" s="24" t="s">
        <v>2</v>
      </c>
      <c r="E8" s="24" t="s">
        <v>3</v>
      </c>
      <c r="F8" s="24" t="s">
        <v>11</v>
      </c>
      <c r="G8" s="24" t="s">
        <v>39</v>
      </c>
    </row>
    <row r="9" spans="2:7" ht="60" customHeight="1" x14ac:dyDescent="0.2">
      <c r="B9" s="25">
        <v>1</v>
      </c>
      <c r="C9" s="26"/>
      <c r="D9" s="26"/>
      <c r="E9" s="26"/>
      <c r="F9" s="26"/>
      <c r="G9" s="26"/>
    </row>
    <row r="10" spans="2:7" ht="60" customHeight="1" x14ac:dyDescent="0.2">
      <c r="B10" s="25">
        <v>2</v>
      </c>
      <c r="C10" s="26"/>
      <c r="D10" s="26"/>
      <c r="E10" s="26"/>
      <c r="F10" s="26"/>
      <c r="G10" s="26"/>
    </row>
    <row r="11" spans="2:7" ht="60" customHeight="1" x14ac:dyDescent="0.2">
      <c r="B11" s="25">
        <v>3</v>
      </c>
      <c r="C11" s="26"/>
      <c r="D11" s="26"/>
      <c r="E11" s="26"/>
      <c r="F11" s="26"/>
      <c r="G11" s="26"/>
    </row>
    <row r="12" spans="2:7" ht="60" customHeight="1" x14ac:dyDescent="0.2">
      <c r="B12" s="25">
        <v>4</v>
      </c>
      <c r="C12" s="26"/>
      <c r="D12" s="26"/>
      <c r="E12" s="26"/>
      <c r="F12" s="26"/>
      <c r="G12" s="26"/>
    </row>
    <row r="13" spans="2:7" ht="60" customHeight="1" x14ac:dyDescent="0.2">
      <c r="B13" s="25">
        <v>5</v>
      </c>
      <c r="C13" s="26"/>
      <c r="D13" s="26"/>
      <c r="E13" s="26"/>
      <c r="F13" s="26"/>
      <c r="G13" s="26"/>
    </row>
    <row r="14" spans="2:7" ht="60" customHeight="1" x14ac:dyDescent="0.2">
      <c r="B14" s="25">
        <v>6</v>
      </c>
      <c r="C14" s="26"/>
      <c r="D14" s="26"/>
      <c r="E14" s="26"/>
      <c r="F14" s="26"/>
      <c r="G14" s="26"/>
    </row>
    <row r="15" spans="2:7" ht="60" customHeight="1" x14ac:dyDescent="0.2">
      <c r="B15" s="25">
        <v>7</v>
      </c>
      <c r="C15" s="26"/>
      <c r="D15" s="26"/>
      <c r="E15" s="26"/>
      <c r="F15" s="26"/>
      <c r="G15" s="26"/>
    </row>
    <row r="16" spans="2:7" ht="60" customHeight="1" x14ac:dyDescent="0.2">
      <c r="B16" s="25">
        <v>8</v>
      </c>
      <c r="C16" s="26"/>
      <c r="D16" s="26"/>
      <c r="E16" s="26"/>
      <c r="F16" s="26"/>
      <c r="G16" s="26"/>
    </row>
    <row r="17" spans="2:7" ht="60" customHeight="1" x14ac:dyDescent="0.2">
      <c r="B17" s="25">
        <v>9</v>
      </c>
      <c r="C17" s="26"/>
      <c r="D17" s="26"/>
      <c r="E17" s="26"/>
      <c r="F17" s="26"/>
      <c r="G17" s="26"/>
    </row>
    <row r="18" spans="2:7" ht="60" customHeight="1" x14ac:dyDescent="0.2">
      <c r="B18" s="25">
        <v>10</v>
      </c>
      <c r="C18" s="26"/>
      <c r="D18" s="26"/>
      <c r="E18" s="26"/>
      <c r="F18" s="26"/>
      <c r="G18" s="26"/>
    </row>
    <row r="19" spans="2:7" ht="60" customHeight="1" x14ac:dyDescent="0.2">
      <c r="B19" s="25">
        <v>11</v>
      </c>
      <c r="C19" s="26"/>
      <c r="D19" s="26"/>
      <c r="E19" s="26"/>
      <c r="F19" s="26"/>
      <c r="G19" s="26"/>
    </row>
    <row r="20" spans="2:7" ht="60" customHeight="1" x14ac:dyDescent="0.2">
      <c r="B20" s="25">
        <v>12</v>
      </c>
      <c r="C20" s="26"/>
      <c r="D20" s="26"/>
      <c r="E20" s="26"/>
      <c r="F20" s="26"/>
      <c r="G20" s="26"/>
    </row>
    <row r="21" spans="2:7" ht="60" customHeight="1" x14ac:dyDescent="0.2">
      <c r="B21" s="25">
        <v>13</v>
      </c>
      <c r="C21" s="26"/>
      <c r="D21" s="26"/>
      <c r="E21" s="26"/>
      <c r="F21" s="26"/>
      <c r="G21" s="26"/>
    </row>
    <row r="22" spans="2:7" ht="60" customHeight="1" x14ac:dyDescent="0.2">
      <c r="B22" s="25">
        <v>14</v>
      </c>
      <c r="C22" s="26"/>
      <c r="D22" s="26"/>
      <c r="E22" s="26"/>
      <c r="F22" s="26"/>
      <c r="G22" s="26"/>
    </row>
    <row r="23" spans="2:7" ht="60" customHeight="1" x14ac:dyDescent="0.2">
      <c r="B23" s="25">
        <v>15</v>
      </c>
      <c r="C23" s="26"/>
      <c r="D23" s="26"/>
      <c r="E23" s="26"/>
      <c r="F23" s="26"/>
      <c r="G23" s="26"/>
    </row>
    <row r="24" spans="2:7" ht="60" customHeight="1" x14ac:dyDescent="0.2">
      <c r="B24" s="25">
        <v>16</v>
      </c>
      <c r="C24" s="26"/>
      <c r="D24" s="26"/>
      <c r="E24" s="26"/>
      <c r="F24" s="26"/>
      <c r="G24" s="26"/>
    </row>
    <row r="25" spans="2:7" ht="60" customHeight="1" x14ac:dyDescent="0.2">
      <c r="B25" s="25">
        <v>17</v>
      </c>
      <c r="C25" s="26"/>
      <c r="D25" s="26"/>
      <c r="E25" s="26"/>
      <c r="F25" s="26"/>
      <c r="G25" s="26"/>
    </row>
    <row r="26" spans="2:7" ht="60" customHeight="1" x14ac:dyDescent="0.2">
      <c r="B26" s="25">
        <v>18</v>
      </c>
      <c r="C26" s="26"/>
      <c r="D26" s="26"/>
      <c r="E26" s="26"/>
      <c r="F26" s="26"/>
      <c r="G26" s="26"/>
    </row>
    <row r="27" spans="2:7" ht="60" customHeight="1" x14ac:dyDescent="0.2">
      <c r="B27" s="25">
        <v>19</v>
      </c>
      <c r="C27" s="26"/>
      <c r="D27" s="26"/>
      <c r="E27" s="26"/>
      <c r="F27" s="26"/>
      <c r="G27" s="26"/>
    </row>
    <row r="28" spans="2:7" ht="60" customHeight="1" x14ac:dyDescent="0.2">
      <c r="B28" s="25">
        <v>20</v>
      </c>
      <c r="C28" s="26"/>
      <c r="D28" s="26"/>
      <c r="E28" s="26"/>
      <c r="F28" s="26"/>
      <c r="G28" s="26"/>
    </row>
    <row r="29" spans="2:7" ht="60" customHeight="1" x14ac:dyDescent="0.2">
      <c r="B29" s="25">
        <v>21</v>
      </c>
      <c r="C29" s="26"/>
      <c r="D29" s="26"/>
      <c r="E29" s="26"/>
      <c r="F29" s="26"/>
      <c r="G29" s="26"/>
    </row>
    <row r="30" spans="2:7" ht="60" customHeight="1" x14ac:dyDescent="0.2">
      <c r="B30" s="25">
        <v>22</v>
      </c>
      <c r="C30" s="26"/>
      <c r="D30" s="26"/>
      <c r="E30" s="26"/>
      <c r="F30" s="26"/>
      <c r="G30" s="26"/>
    </row>
    <row r="31" spans="2:7" ht="60" customHeight="1" x14ac:dyDescent="0.2">
      <c r="B31" s="25">
        <v>23</v>
      </c>
      <c r="C31" s="26"/>
      <c r="D31" s="26"/>
      <c r="E31" s="26"/>
      <c r="F31" s="26"/>
      <c r="G31" s="26"/>
    </row>
    <row r="32" spans="2:7" ht="60" customHeight="1" x14ac:dyDescent="0.2">
      <c r="B32" s="25">
        <v>24</v>
      </c>
      <c r="C32" s="26"/>
      <c r="D32" s="26"/>
      <c r="E32" s="26"/>
      <c r="F32" s="26"/>
      <c r="G32" s="26"/>
    </row>
    <row r="33" spans="2:7" ht="60" customHeight="1" x14ac:dyDescent="0.2">
      <c r="B33" s="25">
        <v>25</v>
      </c>
      <c r="C33" s="26"/>
      <c r="D33" s="26"/>
      <c r="E33" s="26"/>
      <c r="F33" s="26"/>
      <c r="G33" s="26"/>
    </row>
    <row r="34" spans="2:7" ht="60" customHeight="1" x14ac:dyDescent="0.2">
      <c r="B34" s="25">
        <v>26</v>
      </c>
      <c r="C34" s="26"/>
      <c r="D34" s="26"/>
      <c r="E34" s="26"/>
      <c r="F34" s="26"/>
      <c r="G34" s="26"/>
    </row>
    <row r="35" spans="2:7" ht="60" customHeight="1" x14ac:dyDescent="0.2">
      <c r="B35" s="25">
        <v>27</v>
      </c>
      <c r="C35" s="26"/>
      <c r="D35" s="26"/>
      <c r="E35" s="26"/>
      <c r="F35" s="26"/>
      <c r="G35" s="26"/>
    </row>
    <row r="36" spans="2:7" ht="60" customHeight="1" x14ac:dyDescent="0.2">
      <c r="B36" s="25">
        <v>28</v>
      </c>
      <c r="C36" s="26"/>
      <c r="D36" s="26"/>
      <c r="E36" s="26"/>
      <c r="F36" s="26"/>
      <c r="G36" s="26"/>
    </row>
    <row r="37" spans="2:7" ht="60" customHeight="1" x14ac:dyDescent="0.2">
      <c r="B37" s="25">
        <v>29</v>
      </c>
      <c r="C37" s="26"/>
      <c r="D37" s="26"/>
      <c r="E37" s="26"/>
      <c r="F37" s="26"/>
      <c r="G37" s="26"/>
    </row>
    <row r="38" spans="2:7" ht="60" customHeight="1" x14ac:dyDescent="0.2">
      <c r="B38" s="25">
        <v>30</v>
      </c>
      <c r="C38" s="26"/>
      <c r="D38" s="26"/>
      <c r="E38" s="26"/>
      <c r="F38" s="26"/>
      <c r="G38" s="26"/>
    </row>
    <row r="39" spans="2:7" ht="15" customHeight="1" x14ac:dyDescent="0.2">
      <c r="B39" s="1"/>
      <c r="C39" s="2"/>
      <c r="D39" s="2"/>
      <c r="F39" s="2"/>
      <c r="G39" s="2"/>
    </row>
    <row r="40" spans="2:7" ht="15" customHeight="1" x14ac:dyDescent="0.2">
      <c r="B40" s="1"/>
      <c r="C40" s="2"/>
      <c r="D40" s="2"/>
      <c r="F40" s="2"/>
      <c r="G40" s="2"/>
    </row>
    <row r="41" spans="2:7" ht="15" customHeight="1" x14ac:dyDescent="0.2">
      <c r="B41" s="1"/>
      <c r="C41" s="2"/>
      <c r="D41" s="2"/>
      <c r="F41" s="2"/>
      <c r="G41" s="2"/>
    </row>
    <row r="42" spans="2:7" ht="15" customHeight="1" x14ac:dyDescent="0.2">
      <c r="B42" s="1"/>
      <c r="C42" s="2"/>
      <c r="D42" s="2"/>
      <c r="F42" s="2"/>
      <c r="G42" s="2"/>
    </row>
    <row r="43" spans="2:7" ht="15" customHeight="1" x14ac:dyDescent="0.2">
      <c r="B43" s="1"/>
      <c r="C43" s="2"/>
      <c r="D43" s="2"/>
      <c r="F43" s="2"/>
      <c r="G43" s="2"/>
    </row>
    <row r="44" spans="2:7" ht="15" customHeight="1" x14ac:dyDescent="0.2">
      <c r="B44" s="1"/>
      <c r="C44" s="2"/>
      <c r="D44" s="2"/>
      <c r="F44" s="2"/>
      <c r="G44" s="2"/>
    </row>
    <row r="45" spans="2:7" ht="15" customHeight="1" x14ac:dyDescent="0.2">
      <c r="B45" s="1"/>
      <c r="C45" s="2"/>
      <c r="D45" s="2"/>
      <c r="F45" s="2"/>
      <c r="G45" s="2"/>
    </row>
    <row r="46" spans="2:7" ht="15" customHeight="1" x14ac:dyDescent="0.2">
      <c r="B46" s="1"/>
      <c r="C46" s="2"/>
      <c r="D46" s="2"/>
      <c r="F46" s="2"/>
      <c r="G46" s="2"/>
    </row>
    <row r="47" spans="2:7" ht="15" customHeight="1" x14ac:dyDescent="0.2">
      <c r="B47" s="1"/>
      <c r="C47" s="2"/>
      <c r="D47" s="2"/>
      <c r="F47" s="2"/>
      <c r="G47" s="2"/>
    </row>
    <row r="48" spans="2:7" ht="15" customHeight="1" x14ac:dyDescent="0.2">
      <c r="B48" s="1"/>
      <c r="C48" s="2"/>
      <c r="D48" s="2"/>
      <c r="F48" s="2"/>
      <c r="G48" s="2"/>
    </row>
    <row r="49" spans="2:7" ht="15" customHeight="1" x14ac:dyDescent="0.2">
      <c r="B49" s="1"/>
      <c r="C49" s="2"/>
      <c r="D49" s="2"/>
      <c r="F49" s="2"/>
      <c r="G49" s="2"/>
    </row>
    <row r="50" spans="2:7" ht="15" customHeight="1" x14ac:dyDescent="0.2">
      <c r="B50" s="1"/>
      <c r="C50" s="2"/>
      <c r="D50" s="2"/>
      <c r="F50" s="2"/>
      <c r="G50" s="2"/>
    </row>
    <row r="51" spans="2:7" ht="15" customHeight="1" x14ac:dyDescent="0.2">
      <c r="B51" s="1"/>
      <c r="C51" s="2"/>
      <c r="D51" s="2"/>
      <c r="F51" s="2"/>
      <c r="G51" s="2"/>
    </row>
    <row r="52" spans="2:7" ht="15" customHeight="1" x14ac:dyDescent="0.2">
      <c r="B52" s="1"/>
      <c r="C52" s="2"/>
      <c r="D52" s="2"/>
      <c r="F52" s="2"/>
      <c r="G52" s="2"/>
    </row>
    <row r="53" spans="2:7" ht="15" customHeight="1" x14ac:dyDescent="0.2">
      <c r="B53" s="1"/>
      <c r="C53" s="2"/>
      <c r="D53" s="2"/>
      <c r="F53" s="2"/>
      <c r="G53" s="2"/>
    </row>
    <row r="54" spans="2:7" ht="15" customHeight="1" x14ac:dyDescent="0.2">
      <c r="B54" s="1"/>
      <c r="C54" s="2"/>
      <c r="D54" s="2"/>
      <c r="F54" s="2"/>
      <c r="G54" s="2"/>
    </row>
    <row r="55" spans="2:7" ht="15" customHeight="1" x14ac:dyDescent="0.2">
      <c r="B55" s="1"/>
      <c r="C55" s="2"/>
      <c r="D55" s="2"/>
      <c r="F55" s="2"/>
      <c r="G55" s="2"/>
    </row>
    <row r="56" spans="2:7" ht="15" customHeight="1" x14ac:dyDescent="0.2">
      <c r="B56" s="1"/>
      <c r="C56" s="2"/>
      <c r="D56" s="2"/>
      <c r="F56" s="2"/>
      <c r="G56" s="2"/>
    </row>
    <row r="57" spans="2:7" ht="15" customHeight="1" x14ac:dyDescent="0.2">
      <c r="B57" s="1"/>
      <c r="C57" s="2"/>
      <c r="D57" s="2"/>
      <c r="F57" s="2"/>
      <c r="G57" s="2"/>
    </row>
    <row r="58" spans="2:7" ht="15" customHeight="1" x14ac:dyDescent="0.2">
      <c r="B58" s="1"/>
      <c r="C58" s="2"/>
      <c r="D58" s="2"/>
      <c r="F58" s="2"/>
      <c r="G58" s="2"/>
    </row>
    <row r="59" spans="2:7" ht="15" customHeight="1" x14ac:dyDescent="0.2">
      <c r="B59" s="1"/>
      <c r="C59" s="2"/>
      <c r="D59" s="2"/>
      <c r="F59" s="2"/>
      <c r="G59" s="2"/>
    </row>
    <row r="60" spans="2:7" ht="15" customHeight="1" x14ac:dyDescent="0.2">
      <c r="B60" s="1"/>
      <c r="C60" s="2"/>
      <c r="D60" s="2"/>
      <c r="F60" s="2"/>
      <c r="G60" s="2"/>
    </row>
    <row r="61" spans="2:7" ht="15" customHeight="1" x14ac:dyDescent="0.2">
      <c r="B61" s="1"/>
      <c r="C61" s="2"/>
      <c r="D61" s="2"/>
      <c r="F61" s="2"/>
      <c r="G61" s="2"/>
    </row>
    <row r="62" spans="2:7" ht="15" customHeight="1" x14ac:dyDescent="0.2">
      <c r="B62" s="1"/>
      <c r="C62" s="2"/>
      <c r="D62" s="2"/>
      <c r="F62" s="2"/>
      <c r="G62" s="2"/>
    </row>
    <row r="63" spans="2:7" ht="15" customHeight="1" x14ac:dyDescent="0.2">
      <c r="B63" s="1"/>
      <c r="C63" s="2"/>
      <c r="D63" s="2"/>
      <c r="F63" s="2"/>
      <c r="G63" s="2"/>
    </row>
    <row r="64" spans="2:7" ht="15" customHeight="1" x14ac:dyDescent="0.2">
      <c r="B64" s="1"/>
      <c r="C64" s="2"/>
      <c r="D64" s="2"/>
      <c r="F64" s="2"/>
      <c r="G64" s="2"/>
    </row>
    <row r="65" spans="2:7" ht="15" customHeight="1" x14ac:dyDescent="0.2">
      <c r="B65" s="1"/>
      <c r="C65" s="2"/>
      <c r="D65" s="2"/>
      <c r="F65" s="2"/>
      <c r="G65" s="2"/>
    </row>
    <row r="66" spans="2:7" ht="15" customHeight="1" x14ac:dyDescent="0.2">
      <c r="B66" s="1"/>
      <c r="C66" s="2"/>
      <c r="D66" s="2"/>
      <c r="F66" s="2"/>
      <c r="G66" s="2"/>
    </row>
    <row r="67" spans="2:7" ht="15" customHeight="1" x14ac:dyDescent="0.2">
      <c r="B67" s="1"/>
      <c r="C67" s="2"/>
      <c r="D67" s="2"/>
      <c r="F67" s="2"/>
      <c r="G67" s="2"/>
    </row>
    <row r="68" spans="2:7" ht="15" customHeight="1" x14ac:dyDescent="0.2">
      <c r="B68" s="1"/>
      <c r="C68" s="2"/>
      <c r="D68" s="2"/>
      <c r="F68" s="2"/>
      <c r="G68" s="2"/>
    </row>
    <row r="69" spans="2:7" ht="15" customHeight="1" x14ac:dyDescent="0.2">
      <c r="B69" s="1"/>
      <c r="C69" s="2"/>
      <c r="D69" s="2"/>
      <c r="F69" s="2"/>
      <c r="G69" s="2"/>
    </row>
    <row r="70" spans="2:7" ht="15" customHeight="1" x14ac:dyDescent="0.2">
      <c r="B70" s="1"/>
      <c r="C70" s="2"/>
      <c r="D70" s="2"/>
      <c r="F70" s="2"/>
      <c r="G70" s="2"/>
    </row>
    <row r="71" spans="2:7" ht="15" customHeight="1" x14ac:dyDescent="0.2">
      <c r="B71" s="1"/>
      <c r="C71" s="2"/>
      <c r="D71" s="2"/>
      <c r="F71" s="2"/>
      <c r="G71" s="2"/>
    </row>
    <row r="72" spans="2:7" ht="15" customHeight="1" x14ac:dyDescent="0.2">
      <c r="B72" s="1"/>
      <c r="C72" s="2"/>
      <c r="D72" s="2"/>
      <c r="F72" s="2"/>
      <c r="G72" s="2"/>
    </row>
    <row r="73" spans="2:7" ht="15" customHeight="1" x14ac:dyDescent="0.2">
      <c r="B73" s="1"/>
      <c r="C73" s="2"/>
      <c r="D73" s="2"/>
      <c r="F73" s="2"/>
      <c r="G73" s="2"/>
    </row>
    <row r="74" spans="2:7" ht="15" customHeight="1" x14ac:dyDescent="0.2">
      <c r="B74" s="1"/>
      <c r="C74" s="2"/>
      <c r="D74" s="2"/>
      <c r="F74" s="2"/>
      <c r="G74" s="2"/>
    </row>
    <row r="75" spans="2:7" ht="15" customHeight="1" x14ac:dyDescent="0.2">
      <c r="B75" s="1"/>
      <c r="C75" s="2"/>
      <c r="D75" s="2"/>
      <c r="F75" s="2"/>
      <c r="G75" s="2"/>
    </row>
    <row r="76" spans="2:7" ht="15" customHeight="1" x14ac:dyDescent="0.2">
      <c r="B76" s="1"/>
      <c r="C76" s="2"/>
      <c r="D76" s="2"/>
      <c r="F76" s="2"/>
      <c r="G76" s="2"/>
    </row>
    <row r="77" spans="2:7" ht="15" customHeight="1" x14ac:dyDescent="0.2">
      <c r="B77" s="1"/>
      <c r="C77" s="2"/>
      <c r="D77" s="2"/>
      <c r="F77" s="2"/>
      <c r="G77" s="2"/>
    </row>
    <row r="78" spans="2:7" ht="15" customHeight="1" x14ac:dyDescent="0.2">
      <c r="B78" s="1"/>
      <c r="C78" s="2"/>
      <c r="D78" s="2"/>
      <c r="F78" s="2"/>
      <c r="G78" s="2"/>
    </row>
    <row r="79" spans="2:7" x14ac:dyDescent="0.2">
      <c r="B79" s="1"/>
      <c r="C79" s="2"/>
      <c r="D79" s="2"/>
      <c r="F79" s="2"/>
      <c r="G79" s="2"/>
    </row>
    <row r="80" spans="2:7" ht="13.5" customHeight="1" x14ac:dyDescent="0.2">
      <c r="B80" s="1"/>
      <c r="C80" s="2"/>
      <c r="D80" s="2"/>
      <c r="F80" s="2"/>
      <c r="G80" s="2"/>
    </row>
    <row r="81" spans="2:7" ht="13.5" customHeight="1" x14ac:dyDescent="0.2">
      <c r="B81" s="1"/>
      <c r="C81" s="2"/>
      <c r="D81" s="2"/>
      <c r="F81" s="2"/>
      <c r="G81" s="2"/>
    </row>
    <row r="82" spans="2:7" ht="13.5" customHeight="1" x14ac:dyDescent="0.2">
      <c r="B82" s="1"/>
      <c r="C82" s="2"/>
      <c r="D82" s="2"/>
      <c r="F82" s="2"/>
      <c r="G82" s="2"/>
    </row>
    <row r="83" spans="2:7" ht="13.5" customHeight="1" x14ac:dyDescent="0.2">
      <c r="B83" s="1"/>
      <c r="C83" s="2"/>
      <c r="D83" s="2"/>
      <c r="F83" s="5"/>
      <c r="G83" s="4"/>
    </row>
    <row r="84" spans="2:7" ht="21" customHeight="1" x14ac:dyDescent="0.2">
      <c r="B84" s="1"/>
      <c r="C84" s="2"/>
      <c r="D84" s="2"/>
      <c r="F84" s="5"/>
      <c r="G84" s="4"/>
    </row>
    <row r="85" spans="2:7" ht="21" customHeight="1" x14ac:dyDescent="0.2">
      <c r="B85" s="1"/>
      <c r="C85" s="2"/>
      <c r="D85" s="2"/>
      <c r="F85" s="5"/>
      <c r="G85" s="4"/>
    </row>
    <row r="86" spans="2:7" ht="21" customHeight="1" x14ac:dyDescent="0.2">
      <c r="B86" s="1"/>
      <c r="C86" s="2"/>
      <c r="D86" s="2"/>
      <c r="F86" s="5"/>
      <c r="G86" s="4"/>
    </row>
    <row r="87" spans="2:7" ht="21" customHeight="1" x14ac:dyDescent="0.2">
      <c r="B87" s="1"/>
      <c r="C87" s="2"/>
      <c r="D87" s="2"/>
      <c r="F87" s="5"/>
      <c r="G87" s="4"/>
    </row>
    <row r="88" spans="2:7" x14ac:dyDescent="0.2">
      <c r="B88" s="1"/>
      <c r="C88" s="2"/>
      <c r="D88" s="2"/>
      <c r="F88" s="3"/>
      <c r="G88" s="2"/>
    </row>
    <row r="89" spans="2:7" x14ac:dyDescent="0.2">
      <c r="B89" s="1"/>
      <c r="C89" s="2"/>
      <c r="D89" s="2"/>
      <c r="F89" s="3"/>
      <c r="G89" s="2"/>
    </row>
    <row r="90" spans="2:7" x14ac:dyDescent="0.2">
      <c r="B90" s="1"/>
      <c r="C90" s="2"/>
      <c r="D90" s="2"/>
      <c r="F90" s="3"/>
      <c r="G90" s="2"/>
    </row>
    <row r="91" spans="2:7" x14ac:dyDescent="0.2">
      <c r="B91" s="1"/>
      <c r="C91" s="2"/>
      <c r="D91" s="2"/>
      <c r="F91" s="3"/>
      <c r="G91" s="2"/>
    </row>
    <row r="92" spans="2:7" x14ac:dyDescent="0.2">
      <c r="B92" s="1"/>
      <c r="C92" s="2"/>
      <c r="D92" s="2"/>
      <c r="F92" s="3"/>
      <c r="G92" s="2"/>
    </row>
    <row r="93" spans="2:7" x14ac:dyDescent="0.2">
      <c r="B93" s="1"/>
      <c r="C93" s="2"/>
      <c r="D93" s="2"/>
      <c r="F93" s="3"/>
      <c r="G93" s="2"/>
    </row>
    <row r="94" spans="2:7" x14ac:dyDescent="0.2">
      <c r="B94" s="1"/>
      <c r="C94" s="2"/>
      <c r="D94" s="2"/>
      <c r="F94" s="3"/>
      <c r="G94" s="2"/>
    </row>
    <row r="95" spans="2:7" x14ac:dyDescent="0.2">
      <c r="B95" s="1"/>
      <c r="C95" s="2"/>
      <c r="D95" s="2"/>
      <c r="F95" s="3"/>
      <c r="G95" s="2"/>
    </row>
    <row r="96" spans="2:7" x14ac:dyDescent="0.2">
      <c r="B96" s="1"/>
      <c r="C96" s="2"/>
      <c r="D96" s="2"/>
      <c r="F96" s="3"/>
      <c r="G96" s="2"/>
    </row>
    <row r="97" spans="2:7" x14ac:dyDescent="0.2">
      <c r="B97" s="1"/>
      <c r="C97" s="2"/>
      <c r="D97" s="2"/>
      <c r="F97" s="3"/>
      <c r="G97" s="2"/>
    </row>
    <row r="98" spans="2:7" x14ac:dyDescent="0.2">
      <c r="B98" s="1"/>
      <c r="C98" s="2"/>
      <c r="D98" s="2"/>
      <c r="F98" s="3"/>
      <c r="G98" s="2"/>
    </row>
    <row r="99" spans="2:7" x14ac:dyDescent="0.2">
      <c r="B99" s="1"/>
      <c r="C99" s="2"/>
      <c r="D99" s="2"/>
      <c r="F99" s="3"/>
      <c r="G99" s="2"/>
    </row>
    <row r="100" spans="2:7" x14ac:dyDescent="0.2">
      <c r="B100" s="1"/>
      <c r="C100" s="2"/>
      <c r="D100" s="2"/>
      <c r="F100" s="3"/>
      <c r="G100" s="2"/>
    </row>
    <row r="101" spans="2:7" x14ac:dyDescent="0.2">
      <c r="B101" s="1"/>
      <c r="C101" s="2"/>
      <c r="D101" s="2"/>
      <c r="F101" s="3"/>
      <c r="G101" s="2"/>
    </row>
    <row r="102" spans="2:7" x14ac:dyDescent="0.2">
      <c r="B102" s="1"/>
      <c r="C102" s="2"/>
      <c r="D102" s="2"/>
      <c r="F102" s="3"/>
      <c r="G102" s="2"/>
    </row>
    <row r="103" spans="2:7" x14ac:dyDescent="0.2">
      <c r="B103" s="1"/>
      <c r="C103" s="2"/>
      <c r="D103" s="2"/>
      <c r="F103" s="3"/>
      <c r="G103" s="2"/>
    </row>
    <row r="104" spans="2:7" x14ac:dyDescent="0.2">
      <c r="B104" s="1"/>
      <c r="C104" s="2"/>
      <c r="D104" s="2"/>
      <c r="F104" s="3"/>
      <c r="G104" s="2"/>
    </row>
    <row r="105" spans="2:7" x14ac:dyDescent="0.2">
      <c r="B105" s="1"/>
      <c r="C105" s="2"/>
      <c r="D105" s="2"/>
      <c r="F105" s="3"/>
      <c r="G105" s="2"/>
    </row>
    <row r="106" spans="2:7" x14ac:dyDescent="0.2">
      <c r="B106" s="1"/>
      <c r="C106" s="2"/>
      <c r="D106" s="2"/>
      <c r="F106" s="3"/>
      <c r="G106" s="2"/>
    </row>
    <row r="107" spans="2:7" x14ac:dyDescent="0.2">
      <c r="B107" s="1"/>
      <c r="C107" s="2"/>
      <c r="D107" s="2"/>
      <c r="F107" s="3"/>
      <c r="G107" s="2"/>
    </row>
    <row r="108" spans="2:7" x14ac:dyDescent="0.2">
      <c r="B108" s="1"/>
      <c r="C108" s="2"/>
      <c r="D108" s="2"/>
      <c r="F108" s="3"/>
      <c r="G108" s="2"/>
    </row>
    <row r="109" spans="2:7" x14ac:dyDescent="0.2">
      <c r="B109" s="1"/>
      <c r="C109" s="2"/>
      <c r="D109" s="2"/>
      <c r="F109" s="3"/>
      <c r="G109" s="2"/>
    </row>
    <row r="110" spans="2:7" x14ac:dyDescent="0.2">
      <c r="B110" s="1"/>
      <c r="C110" s="2"/>
      <c r="D110" s="2"/>
      <c r="F110" s="3"/>
      <c r="G110" s="2"/>
    </row>
    <row r="111" spans="2:7" x14ac:dyDescent="0.2">
      <c r="B111" s="1"/>
      <c r="C111" s="2"/>
      <c r="D111" s="2"/>
      <c r="F111" s="3"/>
      <c r="G111" s="2"/>
    </row>
    <row r="112" spans="2:7" x14ac:dyDescent="0.2">
      <c r="B112" s="1"/>
      <c r="C112" s="2"/>
      <c r="D112" s="2"/>
      <c r="F112" s="3"/>
      <c r="G112" s="2"/>
    </row>
    <row r="113" spans="2:7" x14ac:dyDescent="0.2">
      <c r="B113" s="1"/>
      <c r="C113" s="2"/>
      <c r="D113" s="2"/>
      <c r="F113" s="3"/>
      <c r="G113" s="2"/>
    </row>
    <row r="114" spans="2:7" x14ac:dyDescent="0.2">
      <c r="B114" s="1"/>
      <c r="C114" s="2"/>
      <c r="D114" s="2"/>
      <c r="F114" s="3"/>
      <c r="G114" s="2"/>
    </row>
    <row r="115" spans="2:7" x14ac:dyDescent="0.2">
      <c r="B115" s="1"/>
      <c r="C115" s="2"/>
      <c r="D115" s="2"/>
      <c r="F115" s="3"/>
      <c r="G115" s="2"/>
    </row>
    <row r="116" spans="2:7" x14ac:dyDescent="0.2">
      <c r="B116" s="1"/>
      <c r="C116" s="2"/>
      <c r="D116" s="2"/>
      <c r="F116" s="3"/>
      <c r="G116" s="2"/>
    </row>
    <row r="117" spans="2:7" x14ac:dyDescent="0.2">
      <c r="B117" s="1"/>
      <c r="C117" s="2"/>
      <c r="D117" s="2"/>
      <c r="F117" s="3"/>
      <c r="G117" s="2"/>
    </row>
    <row r="118" spans="2:7" x14ac:dyDescent="0.2">
      <c r="B118" s="1"/>
      <c r="C118" s="2"/>
      <c r="D118" s="2"/>
      <c r="F118" s="3"/>
      <c r="G118" s="2"/>
    </row>
    <row r="119" spans="2:7" x14ac:dyDescent="0.2">
      <c r="B119" s="1"/>
      <c r="C119" s="2"/>
      <c r="D119" s="2"/>
      <c r="F119" s="3"/>
      <c r="G119" s="2"/>
    </row>
    <row r="120" spans="2:7" x14ac:dyDescent="0.2">
      <c r="B120" s="1"/>
      <c r="C120" s="2"/>
      <c r="D120" s="2"/>
      <c r="F120" s="3"/>
      <c r="G120" s="2"/>
    </row>
    <row r="121" spans="2:7" x14ac:dyDescent="0.2">
      <c r="B121" s="1"/>
      <c r="C121" s="2"/>
      <c r="D121" s="2"/>
      <c r="F121" s="3"/>
      <c r="G121" s="2"/>
    </row>
    <row r="122" spans="2:7" x14ac:dyDescent="0.2">
      <c r="B122" s="1"/>
      <c r="C122" s="2"/>
      <c r="D122" s="2"/>
      <c r="F122" s="3"/>
      <c r="G122" s="2"/>
    </row>
    <row r="123" spans="2:7" x14ac:dyDescent="0.2">
      <c r="B123" s="1"/>
      <c r="C123" s="2"/>
      <c r="D123" s="2"/>
      <c r="F123" s="3"/>
      <c r="G123" s="2"/>
    </row>
    <row r="124" spans="2:7" x14ac:dyDescent="0.2">
      <c r="B124" s="1"/>
      <c r="C124" s="2"/>
      <c r="D124" s="2"/>
      <c r="F124" s="3"/>
      <c r="G124" s="2"/>
    </row>
    <row r="125" spans="2:7" x14ac:dyDescent="0.2">
      <c r="B125" s="1"/>
      <c r="C125" s="2"/>
      <c r="D125" s="2"/>
      <c r="F125" s="3"/>
      <c r="G125" s="2"/>
    </row>
    <row r="126" spans="2:7" x14ac:dyDescent="0.2">
      <c r="B126" s="1"/>
      <c r="C126" s="2"/>
      <c r="D126" s="2"/>
      <c r="F126" s="3"/>
      <c r="G126" s="2"/>
    </row>
    <row r="127" spans="2:7" x14ac:dyDescent="0.2">
      <c r="B127" s="1"/>
      <c r="C127" s="2"/>
      <c r="D127" s="2"/>
      <c r="F127" s="3"/>
      <c r="G127" s="2"/>
    </row>
    <row r="128" spans="2:7" x14ac:dyDescent="0.2">
      <c r="B128" s="1"/>
      <c r="C128" s="2"/>
      <c r="D128" s="2"/>
      <c r="F128" s="3"/>
      <c r="G128" s="2"/>
    </row>
    <row r="129" spans="2:7" x14ac:dyDescent="0.2">
      <c r="B129" s="1"/>
      <c r="C129" s="2"/>
      <c r="D129" s="2"/>
      <c r="F129" s="3"/>
      <c r="G129" s="2"/>
    </row>
    <row r="130" spans="2:7" x14ac:dyDescent="0.2">
      <c r="B130" s="1"/>
      <c r="C130" s="2"/>
      <c r="D130" s="2"/>
      <c r="F130" s="3"/>
      <c r="G130" s="2"/>
    </row>
    <row r="131" spans="2:7" x14ac:dyDescent="0.2">
      <c r="B131" s="1"/>
      <c r="C131" s="2"/>
      <c r="D131" s="2"/>
      <c r="F131" s="3"/>
      <c r="G131" s="2"/>
    </row>
    <row r="132" spans="2:7" x14ac:dyDescent="0.2">
      <c r="B132" s="1"/>
      <c r="C132" s="2"/>
      <c r="D132" s="2"/>
      <c r="F132" s="3"/>
      <c r="G132" s="2"/>
    </row>
    <row r="133" spans="2:7" x14ac:dyDescent="0.2">
      <c r="B133" s="1"/>
      <c r="C133" s="2"/>
      <c r="D133" s="2"/>
      <c r="F133" s="3"/>
      <c r="G133" s="2"/>
    </row>
    <row r="134" spans="2:7" x14ac:dyDescent="0.2">
      <c r="B134" s="1"/>
      <c r="C134" s="2"/>
      <c r="D134" s="2"/>
      <c r="F134" s="3"/>
      <c r="G134" s="2"/>
    </row>
    <row r="135" spans="2:7" x14ac:dyDescent="0.2">
      <c r="B135" s="1"/>
      <c r="C135" s="2"/>
      <c r="D135" s="2"/>
      <c r="F135" s="3"/>
      <c r="G135" s="2"/>
    </row>
    <row r="136" spans="2:7" x14ac:dyDescent="0.2">
      <c r="B136" s="1"/>
      <c r="C136" s="2"/>
      <c r="D136" s="2"/>
      <c r="F136" s="3"/>
      <c r="G136" s="2"/>
    </row>
    <row r="137" spans="2:7" x14ac:dyDescent="0.2">
      <c r="B137" s="1"/>
      <c r="C137" s="2"/>
      <c r="D137" s="2"/>
      <c r="F137" s="3"/>
      <c r="G137" s="2"/>
    </row>
    <row r="138" spans="2:7" x14ac:dyDescent="0.2">
      <c r="B138" s="1"/>
      <c r="C138" s="2"/>
      <c r="D138" s="2"/>
      <c r="F138" s="3"/>
      <c r="G138" s="2"/>
    </row>
    <row r="139" spans="2:7" x14ac:dyDescent="0.2">
      <c r="B139" s="1"/>
      <c r="C139" s="2"/>
      <c r="D139" s="2"/>
      <c r="F139" s="3"/>
      <c r="G139" s="2"/>
    </row>
    <row r="140" spans="2:7" x14ac:dyDescent="0.2">
      <c r="B140" s="1"/>
      <c r="C140" s="2"/>
      <c r="D140" s="2"/>
      <c r="F140" s="3"/>
      <c r="G140" s="2"/>
    </row>
    <row r="141" spans="2:7" x14ac:dyDescent="0.2">
      <c r="B141" s="1"/>
      <c r="C141" s="2"/>
      <c r="D141" s="2"/>
      <c r="F141" s="3"/>
      <c r="G141" s="2"/>
    </row>
    <row r="142" spans="2:7" x14ac:dyDescent="0.2">
      <c r="B142" s="1"/>
      <c r="C142" s="2"/>
      <c r="D142" s="2"/>
      <c r="F142" s="3"/>
      <c r="G142" s="2"/>
    </row>
    <row r="143" spans="2:7" x14ac:dyDescent="0.2">
      <c r="B143" s="1"/>
      <c r="C143" s="2"/>
      <c r="D143" s="2"/>
      <c r="F143" s="3"/>
      <c r="G143" s="2"/>
    </row>
    <row r="144" spans="2:7" x14ac:dyDescent="0.2">
      <c r="B144" s="1"/>
      <c r="C144" s="2"/>
      <c r="D144" s="2"/>
      <c r="F144" s="3"/>
      <c r="G144" s="2"/>
    </row>
    <row r="145" spans="2:7" x14ac:dyDescent="0.2">
      <c r="B145" s="1"/>
      <c r="C145" s="2"/>
      <c r="D145" s="2"/>
      <c r="F145" s="3"/>
      <c r="G145" s="2"/>
    </row>
    <row r="146" spans="2:7" x14ac:dyDescent="0.2">
      <c r="B146" s="1"/>
      <c r="C146" s="2"/>
      <c r="D146" s="2"/>
      <c r="F146" s="3"/>
      <c r="G146" s="2"/>
    </row>
    <row r="147" spans="2:7" x14ac:dyDescent="0.2">
      <c r="B147" s="1"/>
      <c r="C147" s="2"/>
      <c r="D147" s="2"/>
      <c r="F147" s="3"/>
      <c r="G147" s="2"/>
    </row>
    <row r="148" spans="2:7" x14ac:dyDescent="0.2">
      <c r="B148" s="1"/>
      <c r="C148" s="2"/>
      <c r="D148" s="2"/>
      <c r="F148" s="3"/>
      <c r="G148" s="2"/>
    </row>
    <row r="149" spans="2:7" x14ac:dyDescent="0.2">
      <c r="B149" s="1"/>
      <c r="C149" s="2"/>
      <c r="D149" s="2"/>
      <c r="F149" s="3"/>
      <c r="G149" s="2"/>
    </row>
    <row r="150" spans="2:7" x14ac:dyDescent="0.2">
      <c r="B150" s="1"/>
      <c r="C150" s="2"/>
      <c r="D150" s="2"/>
      <c r="F150" s="3"/>
      <c r="G150" s="2"/>
    </row>
    <row r="151" spans="2:7" x14ac:dyDescent="0.2">
      <c r="B151" s="1"/>
      <c r="C151" s="2"/>
      <c r="D151" s="2"/>
      <c r="F151" s="3"/>
      <c r="G151" s="2"/>
    </row>
    <row r="152" spans="2:7" x14ac:dyDescent="0.2">
      <c r="B152" s="1"/>
      <c r="C152" s="2"/>
      <c r="D152" s="2"/>
      <c r="F152" s="3"/>
      <c r="G152" s="2"/>
    </row>
    <row r="153" spans="2:7" x14ac:dyDescent="0.2">
      <c r="B153" s="1"/>
      <c r="C153" s="2"/>
      <c r="D153" s="2"/>
      <c r="F153" s="3"/>
      <c r="G153" s="2"/>
    </row>
    <row r="154" spans="2:7" x14ac:dyDescent="0.2">
      <c r="B154" s="1"/>
      <c r="C154" s="2"/>
      <c r="D154" s="2"/>
      <c r="F154" s="3"/>
      <c r="G154" s="2"/>
    </row>
    <row r="155" spans="2:7" x14ac:dyDescent="0.2">
      <c r="B155" s="1"/>
      <c r="C155" s="2"/>
      <c r="D155" s="2"/>
      <c r="F155" s="3"/>
      <c r="G155" s="2"/>
    </row>
    <row r="156" spans="2:7" x14ac:dyDescent="0.2">
      <c r="B156" s="1"/>
      <c r="C156" s="2"/>
      <c r="D156" s="2"/>
      <c r="F156" s="3"/>
      <c r="G156" s="2"/>
    </row>
    <row r="157" spans="2:7" x14ac:dyDescent="0.2">
      <c r="B157" s="1"/>
      <c r="C157" s="2"/>
      <c r="D157" s="2"/>
      <c r="F157" s="3"/>
      <c r="G157" s="2"/>
    </row>
    <row r="158" spans="2:7" x14ac:dyDescent="0.2">
      <c r="B158" s="1"/>
      <c r="C158" s="2"/>
      <c r="D158" s="2"/>
      <c r="F158" s="3"/>
      <c r="G158" s="2"/>
    </row>
    <row r="159" spans="2:7" x14ac:dyDescent="0.2">
      <c r="B159" s="1"/>
      <c r="C159" s="2"/>
      <c r="D159" s="2"/>
      <c r="F159" s="3"/>
      <c r="G159" s="2"/>
    </row>
    <row r="160" spans="2:7" x14ac:dyDescent="0.2">
      <c r="B160" s="1"/>
      <c r="C160" s="2"/>
      <c r="D160" s="2"/>
      <c r="F160" s="3"/>
      <c r="G160" s="2"/>
    </row>
    <row r="161" spans="2:7" x14ac:dyDescent="0.2">
      <c r="B161" s="1"/>
      <c r="C161" s="2"/>
      <c r="D161" s="2"/>
      <c r="F161" s="3"/>
      <c r="G161" s="2"/>
    </row>
    <row r="162" spans="2:7" x14ac:dyDescent="0.2">
      <c r="B162" s="1"/>
      <c r="C162" s="2"/>
      <c r="D162" s="2"/>
      <c r="F162" s="3"/>
      <c r="G162" s="2"/>
    </row>
    <row r="163" spans="2:7" x14ac:dyDescent="0.2">
      <c r="B163" s="1"/>
      <c r="C163" s="2"/>
      <c r="D163" s="2"/>
      <c r="F163" s="3"/>
      <c r="G163" s="2"/>
    </row>
    <row r="164" spans="2:7" x14ac:dyDescent="0.2">
      <c r="B164" s="1"/>
      <c r="C164" s="2"/>
      <c r="D164" s="2"/>
      <c r="F164" s="3"/>
      <c r="G164" s="2"/>
    </row>
    <row r="165" spans="2:7" x14ac:dyDescent="0.2">
      <c r="B165" s="1"/>
      <c r="C165" s="2"/>
      <c r="D165" s="2"/>
      <c r="F165" s="3"/>
      <c r="G165" s="2"/>
    </row>
    <row r="166" spans="2:7" x14ac:dyDescent="0.2">
      <c r="B166" s="1"/>
      <c r="C166" s="2"/>
      <c r="D166" s="2"/>
      <c r="F166" s="3"/>
      <c r="G166" s="2"/>
    </row>
    <row r="167" spans="2:7" x14ac:dyDescent="0.2">
      <c r="B167" s="1"/>
      <c r="C167" s="2"/>
      <c r="D167" s="2"/>
      <c r="F167" s="3"/>
      <c r="G167" s="2"/>
    </row>
    <row r="168" spans="2:7" x14ac:dyDescent="0.2">
      <c r="B168" s="1"/>
      <c r="C168" s="2"/>
      <c r="D168" s="2"/>
      <c r="F168" s="3"/>
      <c r="G168" s="2"/>
    </row>
    <row r="169" spans="2:7" x14ac:dyDescent="0.2">
      <c r="B169" s="1"/>
      <c r="C169" s="2"/>
      <c r="D169" s="2"/>
      <c r="F169" s="3"/>
      <c r="G169" s="2"/>
    </row>
    <row r="170" spans="2:7" x14ac:dyDescent="0.2">
      <c r="B170" s="1"/>
      <c r="C170" s="2"/>
      <c r="D170" s="2"/>
      <c r="F170" s="3"/>
      <c r="G170" s="2"/>
    </row>
    <row r="171" spans="2:7" x14ac:dyDescent="0.2">
      <c r="B171" s="1"/>
      <c r="C171" s="2"/>
      <c r="D171" s="2"/>
      <c r="F171" s="3"/>
      <c r="G171" s="2"/>
    </row>
    <row r="172" spans="2:7" x14ac:dyDescent="0.2">
      <c r="B172" s="1"/>
      <c r="C172" s="2"/>
      <c r="D172" s="2"/>
      <c r="F172" s="3"/>
      <c r="G172" s="2"/>
    </row>
    <row r="173" spans="2:7" x14ac:dyDescent="0.2">
      <c r="B173" s="1"/>
      <c r="C173" s="2"/>
      <c r="D173" s="2"/>
      <c r="F173" s="2"/>
      <c r="G173" s="2"/>
    </row>
    <row r="174" spans="2:7" x14ac:dyDescent="0.2">
      <c r="B174" s="1"/>
      <c r="C174" s="2"/>
      <c r="D174" s="2"/>
      <c r="F174" s="3"/>
      <c r="G174" s="2"/>
    </row>
    <row r="175" spans="2:7" x14ac:dyDescent="0.2">
      <c r="B175" s="1"/>
      <c r="C175" s="2"/>
      <c r="D175" s="2"/>
      <c r="F175" s="3"/>
      <c r="G175" s="2"/>
    </row>
    <row r="176" spans="2:7" x14ac:dyDescent="0.2">
      <c r="B176" s="1"/>
      <c r="C176" s="2"/>
      <c r="D176" s="2"/>
      <c r="F176" s="3"/>
      <c r="G176" s="2"/>
    </row>
    <row r="177" spans="2:7" x14ac:dyDescent="0.2">
      <c r="B177" s="1"/>
      <c r="C177" s="2"/>
      <c r="D177" s="2"/>
      <c r="F177" s="3"/>
      <c r="G177" s="2"/>
    </row>
    <row r="178" spans="2:7" x14ac:dyDescent="0.2">
      <c r="B178" s="1"/>
      <c r="C178" s="2"/>
      <c r="D178" s="2"/>
      <c r="F178" s="3"/>
      <c r="G178" s="2"/>
    </row>
    <row r="179" spans="2:7" x14ac:dyDescent="0.2">
      <c r="B179" s="1"/>
      <c r="C179" s="2"/>
      <c r="D179" s="2"/>
      <c r="F179" s="3"/>
      <c r="G179" s="2"/>
    </row>
    <row r="180" spans="2:7" x14ac:dyDescent="0.2">
      <c r="B180" s="1"/>
      <c r="C180" s="2"/>
      <c r="D180" s="2"/>
      <c r="F180" s="3"/>
      <c r="G180" s="2"/>
    </row>
    <row r="181" spans="2:7" x14ac:dyDescent="0.2">
      <c r="B181" s="1"/>
      <c r="C181" s="2"/>
      <c r="D181" s="2"/>
      <c r="F181" s="3"/>
      <c r="G181" s="2"/>
    </row>
    <row r="182" spans="2:7" x14ac:dyDescent="0.2">
      <c r="B182" s="1"/>
      <c r="C182" s="2"/>
      <c r="D182" s="2"/>
      <c r="F182" s="3"/>
      <c r="G182" s="2"/>
    </row>
    <row r="183" spans="2:7" x14ac:dyDescent="0.2">
      <c r="B183" s="1"/>
      <c r="C183" s="2"/>
      <c r="D183" s="2"/>
      <c r="F183" s="3"/>
      <c r="G183" s="2"/>
    </row>
    <row r="184" spans="2:7" x14ac:dyDescent="0.2">
      <c r="B184" s="1"/>
      <c r="C184" s="2"/>
      <c r="D184" s="2"/>
      <c r="F184" s="3"/>
      <c r="G184" s="2"/>
    </row>
    <row r="185" spans="2:7" x14ac:dyDescent="0.2">
      <c r="B185" s="1"/>
      <c r="C185" s="2"/>
      <c r="D185" s="2"/>
      <c r="F185" s="3"/>
      <c r="G185" s="2"/>
    </row>
    <row r="186" spans="2:7" x14ac:dyDescent="0.2">
      <c r="B186" s="1"/>
      <c r="C186" s="2"/>
      <c r="D186" s="2"/>
      <c r="F186" s="3"/>
      <c r="G186" s="2"/>
    </row>
    <row r="187" spans="2:7" x14ac:dyDescent="0.2">
      <c r="B187" s="1"/>
      <c r="C187" s="2"/>
      <c r="D187" s="2"/>
      <c r="F187" s="3"/>
      <c r="G187" s="2"/>
    </row>
    <row r="188" spans="2:7" x14ac:dyDescent="0.2">
      <c r="B188" s="1"/>
      <c r="C188" s="2"/>
      <c r="D188" s="2"/>
      <c r="F188" s="3"/>
      <c r="G188" s="2"/>
    </row>
    <row r="189" spans="2:7" x14ac:dyDescent="0.2">
      <c r="B189" s="1"/>
      <c r="C189" s="2"/>
      <c r="D189" s="2"/>
      <c r="F189" s="2"/>
      <c r="G189" s="2"/>
    </row>
    <row r="190" spans="2:7" x14ac:dyDescent="0.2">
      <c r="B190" s="1"/>
      <c r="C190" s="2"/>
      <c r="D190" s="2"/>
      <c r="F190" s="2"/>
      <c r="G190" s="2"/>
    </row>
    <row r="191" spans="2:7" x14ac:dyDescent="0.2">
      <c r="B191" s="1"/>
      <c r="C191" s="2"/>
      <c r="D191" s="2"/>
      <c r="F191" s="2"/>
      <c r="G191" s="2"/>
    </row>
    <row r="192" spans="2:7" x14ac:dyDescent="0.2">
      <c r="B192" s="1"/>
      <c r="C192" s="2"/>
      <c r="D192" s="2"/>
      <c r="F192" s="2"/>
      <c r="G192" s="2"/>
    </row>
    <row r="193" spans="2:7" x14ac:dyDescent="0.2">
      <c r="B193" s="1"/>
      <c r="C193" s="2"/>
      <c r="D193" s="2"/>
      <c r="F193" s="2"/>
      <c r="G193" s="2"/>
    </row>
    <row r="194" spans="2:7" x14ac:dyDescent="0.2">
      <c r="B194" s="1"/>
      <c r="C194" s="2"/>
      <c r="D194" s="2"/>
      <c r="F194" s="2"/>
      <c r="G194" s="2"/>
    </row>
    <row r="195" spans="2:7" x14ac:dyDescent="0.2">
      <c r="B195" s="1"/>
      <c r="C195" s="2"/>
      <c r="D195" s="2"/>
      <c r="F195" s="2"/>
      <c r="G195" s="2"/>
    </row>
    <row r="196" spans="2:7" x14ac:dyDescent="0.2">
      <c r="B196" s="1"/>
      <c r="C196" s="2"/>
      <c r="D196" s="2"/>
      <c r="F196" s="2"/>
      <c r="G196" s="2"/>
    </row>
    <row r="197" spans="2:7" x14ac:dyDescent="0.2">
      <c r="B197" s="1"/>
    </row>
    <row r="198" spans="2:7" x14ac:dyDescent="0.2">
      <c r="B198" s="1"/>
    </row>
    <row r="199" spans="2:7" x14ac:dyDescent="0.2">
      <c r="B199" s="1"/>
    </row>
    <row r="200" spans="2:7" x14ac:dyDescent="0.2">
      <c r="B200" s="1"/>
    </row>
    <row r="201" spans="2:7" x14ac:dyDescent="0.2">
      <c r="B201" s="1"/>
    </row>
    <row r="202" spans="2:7" x14ac:dyDescent="0.2">
      <c r="B202" s="1"/>
    </row>
    <row r="203" spans="2:7" x14ac:dyDescent="0.2">
      <c r="B203" s="1"/>
    </row>
    <row r="204" spans="2:7" x14ac:dyDescent="0.2">
      <c r="B204" s="1"/>
    </row>
    <row r="205" spans="2:7" x14ac:dyDescent="0.2">
      <c r="B205" s="1"/>
    </row>
    <row r="206" spans="2:7" x14ac:dyDescent="0.2">
      <c r="B206" s="1"/>
    </row>
    <row r="207" spans="2:7" x14ac:dyDescent="0.2">
      <c r="B207" s="1"/>
    </row>
    <row r="208" spans="2:7" x14ac:dyDescent="0.2">
      <c r="B208" s="1"/>
    </row>
  </sheetData>
  <mergeCells count="6">
    <mergeCell ref="B3:G3"/>
    <mergeCell ref="B1:G1"/>
    <mergeCell ref="D5:E5"/>
    <mergeCell ref="F5:G5"/>
    <mergeCell ref="D6:E6"/>
    <mergeCell ref="F6:G6"/>
  </mergeCells>
  <phoneticPr fontId="1"/>
  <printOptions horizontalCentered="1"/>
  <pageMargins left="0.9055118110236221" right="0.9055118110236221" top="0.74803149606299213" bottom="0.74803149606299213" header="0.31496062992125984" footer="0.31496062992125984"/>
  <pageSetup paperSize="9" scale="71" fitToHeight="0" orientation="portrait" verticalDpi="300" r:id="rId1"/>
  <rowBreaks count="1" manualBreakCount="1">
    <brk id="21" min="1" max="6" man="1"/>
  </rowBreaks>
  <colBreaks count="1" manualBreakCount="1">
    <brk id="7" max="1048575" man="1"/>
  </col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機械、電気、建築、設備、調理科" xr:uid="{00000000-0002-0000-0000-000001000000}">
          <x14:formula1>
            <xm:f>学科・コース一覧!$B$3:$B$8</xm:f>
          </x14:formula1>
          <xm:sqref>C9:C38</xm:sqref>
        </x14:dataValidation>
        <x14:dataValidation type="list" allowBlank="1" showInputMessage="1" showErrorMessage="1" xr:uid="{00000000-0002-0000-0000-000002000000}">
          <x14:formula1>
            <xm:f>中学校名!$B$2:$B$13</xm:f>
          </x14:formula1>
          <xm:sqref>D9:D38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F529-98FF-4FD2-A669-49FE468CDC6C}">
  <sheetPr>
    <tabColor rgb="FF00B0F0"/>
  </sheetPr>
  <dimension ref="A1:E14"/>
  <sheetViews>
    <sheetView workbookViewId="0">
      <selection activeCell="G9" sqref="G9"/>
    </sheetView>
  </sheetViews>
  <sheetFormatPr defaultRowHeight="13.2" x14ac:dyDescent="0.2"/>
  <cols>
    <col min="1" max="1" width="18.88671875" customWidth="1"/>
    <col min="2" max="4" width="14.44140625" customWidth="1"/>
  </cols>
  <sheetData>
    <row r="1" spans="1:5" ht="27" customHeight="1" x14ac:dyDescent="0.2">
      <c r="A1" t="s">
        <v>30</v>
      </c>
      <c r="B1" s="22" t="s">
        <v>35</v>
      </c>
      <c r="C1" s="22" t="s">
        <v>36</v>
      </c>
      <c r="D1" s="22" t="s">
        <v>37</v>
      </c>
      <c r="E1" s="22" t="s">
        <v>38</v>
      </c>
    </row>
    <row r="2" spans="1:5" ht="27" customHeight="1" x14ac:dyDescent="0.2">
      <c r="A2" s="21" t="s">
        <v>28</v>
      </c>
      <c r="B2" s="22">
        <f>COUNTIFS(体験入学申込用紙!$D$9:$D$38,"平良中学校",体験入学申込用紙!$C$9:$C$38,"自動車機械システム科")</f>
        <v>0</v>
      </c>
      <c r="C2" s="22">
        <f>COUNTIFS(体験入学申込用紙!$D$9:$D$38,"平良中学校",体験入学申込用紙!$C$9:$C$38,"電気情報科")</f>
        <v>0</v>
      </c>
      <c r="D2" s="22">
        <f>COUNTIFS(体験入学申込用紙!$D$9:$D$38,"平良中学校",体験入学申込用紙!$C$9:$C$38,"生活情報科")</f>
        <v>0</v>
      </c>
      <c r="E2" s="22">
        <f>SUM(B2:D2)</f>
        <v>0</v>
      </c>
    </row>
    <row r="3" spans="1:5" ht="27" customHeight="1" x14ac:dyDescent="0.2">
      <c r="A3" s="20" t="s">
        <v>31</v>
      </c>
      <c r="B3" s="22">
        <f>COUNTIFS(体験入学申込用紙!$D$9:$D$38,"北中学校",体験入学申込用紙!$C$9:$C$38,"自動車機械システム科")</f>
        <v>0</v>
      </c>
      <c r="C3" s="22">
        <f>COUNTIFS(体験入学申込用紙!$D$9:$D$38,"北中学校",体験入学申込用紙!$C$9:$C$38,"電気情報科")</f>
        <v>0</v>
      </c>
      <c r="D3" s="22">
        <f>COUNTIFS(体験入学申込用紙!$D$9:$D$38,"北中学校",体験入学申込用紙!$C$9:$C$38,"生活情報科")</f>
        <v>0</v>
      </c>
      <c r="E3" s="22">
        <f t="shared" ref="E3:E13" si="0">SUM(B3:D3)</f>
        <v>0</v>
      </c>
    </row>
    <row r="4" spans="1:5" ht="27" customHeight="1" x14ac:dyDescent="0.2">
      <c r="A4" s="20" t="s">
        <v>23</v>
      </c>
      <c r="B4" s="22">
        <f>COUNTIFS(体験入学申込用紙!$D$9:$D$38,"久松中学校",体験入学申込用紙!$C$9:$C$38,"自動車機械システム科")</f>
        <v>0</v>
      </c>
      <c r="C4" s="22">
        <f>COUNTIFS(体験入学申込用紙!$D$9:$D$38,"久松中学校",体験入学申込用紙!$C$9:$C$38,"電気情報科")</f>
        <v>0</v>
      </c>
      <c r="D4" s="22">
        <f>COUNTIFS(体験入学申込用紙!$D$9:$D$38,"久松中学校",体験入学申込用紙!$C$9:$C$38,"生活情報科")</f>
        <v>0</v>
      </c>
      <c r="E4" s="22">
        <f t="shared" si="0"/>
        <v>0</v>
      </c>
    </row>
    <row r="5" spans="1:5" ht="27" customHeight="1" x14ac:dyDescent="0.2">
      <c r="A5" s="20" t="s">
        <v>24</v>
      </c>
      <c r="B5" s="22">
        <f>COUNTIFS(体験入学申込用紙!$D$9:$D$38,"鏡原中学校",体験入学申込用紙!$C$9:$C$38,"自動車機械システム科")</f>
        <v>0</v>
      </c>
      <c r="C5" s="22">
        <f>COUNTIFS(体験入学申込用紙!$D$9:$D$38,"鏡原中学校",体験入学申込用紙!$C$9:$C$38,"電気情報科")</f>
        <v>0</v>
      </c>
      <c r="D5" s="22">
        <f>COUNTIFS(体験入学申込用紙!$D$9:$D$38,"鏡原中学校",体験入学申込用紙!$C$9:$C$38,"生活情報科")</f>
        <v>0</v>
      </c>
      <c r="E5" s="22">
        <f t="shared" si="0"/>
        <v>0</v>
      </c>
    </row>
    <row r="6" spans="1:5" ht="27" customHeight="1" x14ac:dyDescent="0.2">
      <c r="A6" s="20" t="s">
        <v>26</v>
      </c>
      <c r="B6" s="22">
        <f>COUNTIFS(体験入学申込用紙!$D$9:$D$38,"西辺中学校",体験入学申込用紙!$C$9:$C$38,"自動車機械システム科")</f>
        <v>0</v>
      </c>
      <c r="C6" s="22">
        <f>COUNTIFS(体験入学申込用紙!$D$9:$D$38,"西辺中学校",体験入学申込用紙!$C$9:$C$38,"電気情報科")</f>
        <v>0</v>
      </c>
      <c r="D6" s="22">
        <f>COUNTIFS(体験入学申込用紙!$D$9:$D$38,"西辺中学校",体験入学申込用紙!$C$9:$C$38,"生活情報科")</f>
        <v>0</v>
      </c>
      <c r="E6" s="22">
        <f t="shared" si="0"/>
        <v>0</v>
      </c>
    </row>
    <row r="7" spans="1:5" ht="27" customHeight="1" x14ac:dyDescent="0.2">
      <c r="A7" s="20" t="s">
        <v>25</v>
      </c>
      <c r="B7" s="22">
        <f>COUNTIFS(体験入学申込用紙!$D$9:$D$38,"狩俣中学校",体験入学申込用紙!$C$9:$C$38,"自動車機械システム科")</f>
        <v>0</v>
      </c>
      <c r="C7" s="22">
        <f>COUNTIFS(体験入学申込用紙!$D$9:$D$38,"狩俣中学校",体験入学申込用紙!$C$9:$C$38,"電気情報科")</f>
        <v>0</v>
      </c>
      <c r="D7" s="22">
        <f>COUNTIFS(体験入学申込用紙!$D$9:$D$38,"狩俣中学校",体験入学申込用紙!$C$9:$C$38,"生活情報科")</f>
        <v>0</v>
      </c>
      <c r="E7" s="22">
        <f t="shared" si="0"/>
        <v>0</v>
      </c>
    </row>
    <row r="8" spans="1:5" ht="27" customHeight="1" x14ac:dyDescent="0.2">
      <c r="A8" s="20" t="s">
        <v>27</v>
      </c>
      <c r="B8" s="22">
        <f>COUNTIFS(体験入学申込用紙!$D$9:$D$38,"池間中学校",体験入学申込用紙!$C$9:$C$38,"自動車機械システム科")</f>
        <v>0</v>
      </c>
      <c r="C8" s="22">
        <f>COUNTIFS(体験入学申込用紙!$D$9:$D$38,"池間中学校",体験入学申込用紙!$C$9:$C$38,"電気情報科")</f>
        <v>0</v>
      </c>
      <c r="D8" s="22">
        <f>COUNTIFS(体験入学申込用紙!$D$9:$D$38,"池間中学校",体験入学申込用紙!$C$9:$C$38,"生活情報科")</f>
        <v>0</v>
      </c>
      <c r="E8" s="22">
        <f t="shared" si="0"/>
        <v>0</v>
      </c>
    </row>
    <row r="9" spans="1:5" ht="27" customHeight="1" x14ac:dyDescent="0.2">
      <c r="A9" s="20" t="s">
        <v>32</v>
      </c>
      <c r="B9" s="22">
        <f>COUNTIFS(体験入学申込用紙!$D$9:$D$38,"城東中学校",体験入学申込用紙!$C$9:$C$38,"自動車機械システム科")</f>
        <v>0</v>
      </c>
      <c r="C9" s="22">
        <f>COUNTIFS(体験入学申込用紙!$D$9:$D$38,"城東中学校",体験入学申込用紙!$C$9:$C$38,"電気情報科")</f>
        <v>0</v>
      </c>
      <c r="D9" s="22">
        <f>COUNTIFS(体験入学申込用紙!$D$9:$D$38,"城東中学校",体験入学申込用紙!$C$9:$C$38,"生活情報科")</f>
        <v>0</v>
      </c>
      <c r="E9" s="22">
        <f t="shared" si="0"/>
        <v>0</v>
      </c>
    </row>
    <row r="10" spans="1:5" ht="27" customHeight="1" x14ac:dyDescent="0.2">
      <c r="A10" s="20" t="s">
        <v>29</v>
      </c>
      <c r="B10" s="22">
        <f>COUNTIFS(体験入学申込用紙!$D$9:$D$38,"下地中学校",体験入学申込用紙!$C$9:$C$38,"自動車機械システム科")</f>
        <v>0</v>
      </c>
      <c r="C10" s="22">
        <f>COUNTIFS(体験入学申込用紙!$D$9:$D$38,"下地中学校",体験入学申込用紙!$C$9:$C$38,"電気情報科")</f>
        <v>0</v>
      </c>
      <c r="D10" s="22">
        <f>COUNTIFS(体験入学申込用紙!$D$9:$D$38,"下地中学校",体験入学申込用紙!$C$9:$C$38,"生活情報科")</f>
        <v>0</v>
      </c>
      <c r="E10" s="22">
        <f t="shared" si="0"/>
        <v>0</v>
      </c>
    </row>
    <row r="11" spans="1:5" ht="27" customHeight="1" x14ac:dyDescent="0.2">
      <c r="A11" s="20" t="s">
        <v>22</v>
      </c>
      <c r="B11" s="22">
        <f>COUNTIFS(体験入学申込用紙!$D$9:$D$38,"上野中学校",体験入学申込用紙!$C$9:$C$38,"自動車機械システム科")</f>
        <v>0</v>
      </c>
      <c r="C11" s="22">
        <f>COUNTIFS(体験入学申込用紙!$D$9:$D$38,"上野中学校",体験入学申込用紙!$C$9:$C$38,"電気情報科")</f>
        <v>0</v>
      </c>
      <c r="D11" s="22">
        <f>COUNTIFS(体験入学申込用紙!$D$9:$D$38,"上野中学校",体験入学申込用紙!$C$9:$C$38,"生活情報科")</f>
        <v>0</v>
      </c>
      <c r="E11" s="22">
        <f t="shared" si="0"/>
        <v>0</v>
      </c>
    </row>
    <row r="12" spans="1:5" ht="27" customHeight="1" x14ac:dyDescent="0.2">
      <c r="A12" s="20" t="s">
        <v>33</v>
      </c>
      <c r="B12" s="22">
        <f>COUNTIFS(体験入学申込用紙!$D$9:$D$38,"伊良部島中学校",体験入学申込用紙!$C$9:$C$38,"自動車機械システム科")</f>
        <v>0</v>
      </c>
      <c r="C12" s="22">
        <f>COUNTIFS(体験入学申込用紙!$D$9:$D$38,"伊良部島中学校",体験入学申込用紙!$C$9:$C$38,"電気情報科")</f>
        <v>0</v>
      </c>
      <c r="D12" s="22">
        <f>COUNTIFS(体験入学申込用紙!$D$9:$D$38,"伊良部島中学校",体験入学申込用紙!$C$9:$C$38,"生活情報科")</f>
        <v>0</v>
      </c>
      <c r="E12" s="22">
        <f t="shared" si="0"/>
        <v>0</v>
      </c>
    </row>
    <row r="13" spans="1:5" ht="27" customHeight="1" x14ac:dyDescent="0.2">
      <c r="A13" s="20" t="s">
        <v>34</v>
      </c>
      <c r="B13" s="22">
        <f>COUNTIFS(体験入学申込用紙!$D$9:$D$38,"多良間中学校",体験入学申込用紙!$C$9:$C$38,"自動車機械システム科")</f>
        <v>0</v>
      </c>
      <c r="C13" s="22">
        <f>COUNTIFS(体験入学申込用紙!$D$9:$D$38,"多良間中学校",体験入学申込用紙!$C$9:$C$38,"電気情報科")</f>
        <v>0</v>
      </c>
      <c r="D13" s="22">
        <f>COUNTIFS(体験入学申込用紙!$D$9:$D$38,"多良間中学校",体験入学申込用紙!$C$9:$C$38,"生活情報科")</f>
        <v>0</v>
      </c>
      <c r="E13" s="22">
        <f t="shared" si="0"/>
        <v>0</v>
      </c>
    </row>
    <row r="14" spans="1:5" ht="28.95" customHeight="1" x14ac:dyDescent="0.2">
      <c r="A14" s="22"/>
      <c r="B14" s="22">
        <f>SUM(B2:B13)</f>
        <v>0</v>
      </c>
      <c r="C14" s="22">
        <f t="shared" ref="C14:D14" si="1">SUM(C2:C13)</f>
        <v>0</v>
      </c>
      <c r="D14" s="22">
        <f t="shared" si="1"/>
        <v>0</v>
      </c>
      <c r="E14" s="22">
        <f>SUM(E2:E13)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"/>
  <sheetViews>
    <sheetView showRuler="0" zoomScaleNormal="100" workbookViewId="0">
      <selection activeCell="B24" sqref="B24"/>
    </sheetView>
  </sheetViews>
  <sheetFormatPr defaultColWidth="13" defaultRowHeight="13.2" x14ac:dyDescent="0.2"/>
  <cols>
    <col min="1" max="1" width="4" customWidth="1"/>
    <col min="2" max="2" width="40.6640625" customWidth="1"/>
  </cols>
  <sheetData>
    <row r="1" spans="2:3" ht="13.8" thickBot="1" x14ac:dyDescent="0.25"/>
    <row r="2" spans="2:3" ht="36" customHeight="1" thickBot="1" x14ac:dyDescent="0.25">
      <c r="B2" s="18" t="s">
        <v>1</v>
      </c>
      <c r="C2" s="8"/>
    </row>
    <row r="3" spans="2:3" ht="36" customHeight="1" x14ac:dyDescent="0.2">
      <c r="B3" s="37" t="s">
        <v>4</v>
      </c>
      <c r="C3" s="8"/>
    </row>
    <row r="4" spans="2:3" ht="36" customHeight="1" x14ac:dyDescent="0.2">
      <c r="B4" s="38"/>
      <c r="C4" s="8"/>
    </row>
    <row r="5" spans="2:3" ht="36" customHeight="1" x14ac:dyDescent="0.2">
      <c r="B5" s="38" t="s">
        <v>5</v>
      </c>
      <c r="C5" s="8"/>
    </row>
    <row r="6" spans="2:3" ht="36" customHeight="1" x14ac:dyDescent="0.2">
      <c r="B6" s="38"/>
    </row>
    <row r="7" spans="2:3" ht="36" customHeight="1" x14ac:dyDescent="0.2">
      <c r="B7" s="38" t="s">
        <v>6</v>
      </c>
    </row>
    <row r="8" spans="2:3" ht="36" customHeight="1" thickBot="1" x14ac:dyDescent="0.25">
      <c r="B8" s="39"/>
    </row>
    <row r="9" spans="2:3" ht="19.2" x14ac:dyDescent="0.2">
      <c r="B9" s="9"/>
    </row>
    <row r="10" spans="2:3" ht="19.2" x14ac:dyDescent="0.2">
      <c r="B10" s="16"/>
    </row>
  </sheetData>
  <mergeCells count="3">
    <mergeCell ref="B3:B4"/>
    <mergeCell ref="B5:B6"/>
    <mergeCell ref="B7:B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>
      <selection activeCell="H12" sqref="H12"/>
    </sheetView>
  </sheetViews>
  <sheetFormatPr defaultRowHeight="13.2" x14ac:dyDescent="0.2"/>
  <cols>
    <col min="2" max="2" width="24" customWidth="1"/>
  </cols>
  <sheetData>
    <row r="1" spans="1:2" ht="25.5" customHeight="1" x14ac:dyDescent="0.2">
      <c r="A1" s="10" t="s">
        <v>8</v>
      </c>
      <c r="B1" s="15" t="s">
        <v>2</v>
      </c>
    </row>
    <row r="2" spans="1:2" ht="25.5" customHeight="1" x14ac:dyDescent="0.2">
      <c r="A2" s="11">
        <v>1</v>
      </c>
      <c r="B2" s="12" t="s">
        <v>12</v>
      </c>
    </row>
    <row r="3" spans="1:2" ht="25.5" customHeight="1" x14ac:dyDescent="0.2">
      <c r="A3" s="11">
        <v>2</v>
      </c>
      <c r="B3" s="12" t="s">
        <v>13</v>
      </c>
    </row>
    <row r="4" spans="1:2" ht="25.5" customHeight="1" x14ac:dyDescent="0.2">
      <c r="A4" s="11">
        <v>3</v>
      </c>
      <c r="B4" s="12" t="s">
        <v>14</v>
      </c>
    </row>
    <row r="5" spans="1:2" ht="25.5" customHeight="1" x14ac:dyDescent="0.2">
      <c r="A5" s="11">
        <v>4</v>
      </c>
      <c r="B5" s="12" t="s">
        <v>15</v>
      </c>
    </row>
    <row r="6" spans="1:2" ht="25.5" customHeight="1" x14ac:dyDescent="0.2">
      <c r="A6" s="11">
        <v>5</v>
      </c>
      <c r="B6" s="12" t="s">
        <v>16</v>
      </c>
    </row>
    <row r="7" spans="1:2" ht="25.5" customHeight="1" x14ac:dyDescent="0.2">
      <c r="A7" s="11">
        <v>6</v>
      </c>
      <c r="B7" s="12" t="s">
        <v>17</v>
      </c>
    </row>
    <row r="8" spans="1:2" ht="25.5" customHeight="1" x14ac:dyDescent="0.2">
      <c r="A8" s="11">
        <v>7</v>
      </c>
      <c r="B8" s="12" t="s">
        <v>18</v>
      </c>
    </row>
    <row r="9" spans="1:2" ht="25.5" customHeight="1" x14ac:dyDescent="0.2">
      <c r="A9" s="11">
        <v>8</v>
      </c>
      <c r="B9" s="12" t="s">
        <v>19</v>
      </c>
    </row>
    <row r="10" spans="1:2" ht="25.5" customHeight="1" x14ac:dyDescent="0.2">
      <c r="A10" s="11">
        <v>9</v>
      </c>
      <c r="B10" s="12" t="s">
        <v>20</v>
      </c>
    </row>
    <row r="11" spans="1:2" ht="25.5" customHeight="1" x14ac:dyDescent="0.2">
      <c r="A11" s="11">
        <v>10</v>
      </c>
      <c r="B11" s="12" t="s">
        <v>21</v>
      </c>
    </row>
    <row r="12" spans="1:2" ht="25.5" customHeight="1" x14ac:dyDescent="0.2">
      <c r="A12" s="11">
        <v>11</v>
      </c>
      <c r="B12" s="12" t="s">
        <v>9</v>
      </c>
    </row>
    <row r="13" spans="1:2" ht="25.5" customHeight="1" x14ac:dyDescent="0.2">
      <c r="A13" s="11">
        <v>12</v>
      </c>
      <c r="B13" s="12" t="s">
        <v>10</v>
      </c>
    </row>
    <row r="14" spans="1:2" ht="25.5" customHeight="1" thickBot="1" x14ac:dyDescent="0.25">
      <c r="A14" s="13"/>
      <c r="B14" s="1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体験入学申込用紙</vt:lpstr>
      <vt:lpstr>集計表</vt:lpstr>
      <vt:lpstr>学科・コース一覧</vt:lpstr>
      <vt:lpstr>中学校名</vt:lpstr>
      <vt:lpstr>学科・コース一覧!Print_Area</vt:lpstr>
      <vt:lpstr>体験入学申込用紙!Print_Area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oshiroyutaka</dc:creator>
  <cp:lastModifiedBy>下里幸司</cp:lastModifiedBy>
  <cp:lastPrinted>2023-07-27T06:56:43Z</cp:lastPrinted>
  <dcterms:created xsi:type="dcterms:W3CDTF">2012-07-30T23:56:46Z</dcterms:created>
  <dcterms:modified xsi:type="dcterms:W3CDTF">2024-08-19T01:31:53Z</dcterms:modified>
</cp:coreProperties>
</file>